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3885" windowWidth="15480" windowHeight="3945" tabRatio="814"/>
  </bookViews>
  <sheets>
    <sheet name="N_Campos Generales" sheetId="1" r:id="rId1"/>
    <sheet name="N_Campos Especificos" sheetId="2" r:id="rId2"/>
    <sheet name="Escalado según Programa" sheetId="16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B7" i="16"/>
  <c r="I11"/>
  <c r="G11"/>
  <c r="I8"/>
  <c r="G8"/>
  <c r="B14"/>
  <c r="B13"/>
  <c r="B8"/>
  <c r="B4"/>
  <c r="A2"/>
</calcChain>
</file>

<file path=xl/sharedStrings.xml><?xml version="1.0" encoding="utf-8"?>
<sst xmlns="http://schemas.openxmlformats.org/spreadsheetml/2006/main" count="253" uniqueCount="222">
  <si>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</si>
  <si>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</si>
  <si>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</si>
  <si>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</si>
  <si>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</si>
  <si>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</si>
  <si>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</si>
  <si>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</si>
  <si>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</si>
  <si>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</si>
  <si>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</si>
  <si>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</si>
  <si>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</si>
  <si>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</si>
  <si>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</si>
  <si>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</si>
  <si>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</si>
  <si>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</si>
  <si>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</si>
  <si>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</si>
  <si>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</si>
  <si>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</si>
  <si>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</si>
  <si>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</si>
  <si>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</si>
  <si>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</si>
  <si>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</si>
  <si>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</si>
  <si>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</si>
  <si>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{unidad}</t>
  </si>
  <si>
    <t>{volumen}</t>
  </si>
  <si>
    <t>{titulos}</t>
  </si>
  <si>
    <t>Fecha:</t>
  </si>
  <si>
    <t>Código</t>
  </si>
  <si>
    <t>Concepto</t>
  </si>
  <si>
    <t>Unidad</t>
  </si>
  <si>
    <t>Importe</t>
  </si>
  <si>
    <t>{detalle}</t>
  </si>
  <si>
    <t>{fin del reporte}</t>
  </si>
  <si>
    <t>%</t>
  </si>
  <si>
    <t xml:space="preserve"> 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</si>
  <si>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</si>
  <si>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</si>
  <si>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</si>
  <si>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</si>
  <si>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</si>
  <si>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</si>
  <si>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</si>
  <si>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</si>
  <si>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</si>
  <si>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</si>
  <si>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</si>
  <si>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</si>
  <si>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</si>
  <si>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</si>
  <si>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</si>
  <si>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</si>
  <si>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</si>
  <si>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</si>
  <si>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</si>
  <si>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</si>
  <si>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</si>
  <si>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</si>
  <si>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</si>
  <si>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</si>
  <si>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</si>
  <si>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</si>
  <si>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</si>
  <si>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</si>
  <si>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</si>
  <si>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</si>
  <si>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</si>
  <si>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</si>
  <si>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</si>
  <si>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</si>
  <si>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</si>
  <si>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</si>
  <si>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</si>
  <si>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</si>
  <si>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</si>
  <si>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</si>
  <si>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</si>
  <si>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</si>
  <si>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</si>
  <si>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</si>
  <si>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</si>
  <si>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</si>
  <si>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</si>
  <si>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</si>
  <si>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</si>
  <si>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</si>
  <si>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</si>
  <si>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</si>
  <si>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</si>
  <si>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</si>
  <si>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</si>
  <si>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</si>
  <si>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</si>
  <si>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Obra:</t>
  </si>
  <si>
    <t>Concurso No.</t>
  </si>
  <si>
    <t>Lugar:</t>
  </si>
  <si>
    <t>{codigo}</t>
  </si>
  <si>
    <t>{descripcion}</t>
  </si>
  <si>
    <t>Duración:</t>
  </si>
  <si>
    <t>Inicio Obra:</t>
  </si>
  <si>
    <t>Fin Obra: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</si>
  <si>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</si>
  <si>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</si>
  <si>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</si>
  <si>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</si>
  <si>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</si>
  <si>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</si>
  <si>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</si>
  <si>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</si>
  <si>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</si>
  <si>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</si>
  <si>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</si>
  <si>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</si>
  <si>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</si>
  <si>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</si>
  <si>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</si>
  <si>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</si>
  <si>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</si>
  <si>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</si>
  <si>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</si>
  <si>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</si>
  <si>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</si>
  <si>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</si>
  <si>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</si>
  <si>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</si>
  <si>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</si>
  <si>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</si>
  <si>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</si>
  <si>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</si>
  <si>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</si>
  <si>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</si>
  <si>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</si>
  <si>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</si>
  <si>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</si>
  <si>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</si>
  <si>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</si>
  <si>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</si>
  <si>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</si>
  <si>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</si>
  <si>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</si>
  <si>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</si>
  <si>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</si>
  <si>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</si>
  <si>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</si>
  <si>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</si>
  <si>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</si>
  <si>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</si>
  <si>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</si>
  <si>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</si>
  <si>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</si>
  <si>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</si>
  <si>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</si>
  <si>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</si>
  <si>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</si>
  <si>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codigodelaobra</t>
  </si>
  <si>
    <t>Código de la obra.</t>
  </si>
  <si>
    <t>PU2010-NUEVA OBRA 0001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</si>
  <si>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</si>
  <si>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</si>
  <si>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</si>
  <si>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</si>
  <si>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</si>
  <si>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</si>
  <si>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</si>
  <si>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</si>
  <si>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</si>
  <si>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</si>
  <si>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</si>
  <si>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</si>
  <si>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</si>
  <si>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</si>
  <si>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</si>
  <si>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</si>
  <si>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</si>
  <si>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</si>
  <si>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</si>
  <si>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</si>
  <si>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Neodata, S.A. de C.V.</t>
  </si>
  <si>
    <t>Reporte de Soporte para Costo Escalado de Insumos</t>
  </si>
  <si>
    <t>Cantidad en unidades</t>
  </si>
  <si>
    <t>Precio Unitario</t>
  </si>
  <si>
    <t>Ciudad</t>
  </si>
  <si>
    <t>Presupuesto</t>
  </si>
  <si>
    <t>Acumulado</t>
  </si>
  <si>
    <t>Por Ejecutar</t>
  </si>
  <si>
    <t>Concurso</t>
  </si>
  <si>
    <t>Escalado</t>
  </si>
  <si>
    <t>{acumulado}</t>
  </si>
  <si>
    <t>{porejecutar}</t>
  </si>
  <si>
    <t>{precioconcurso}</t>
  </si>
  <si>
    <t>{precioescalado}</t>
  </si>
  <si>
    <t>{importeconcurso}</t>
  </si>
  <si>
    <t>{importeescalado}</t>
  </si>
  <si>
    <t>{porcentajeescalado}</t>
  </si>
  <si>
    <t>Dependencia:</t>
  </si>
  <si>
    <t>{partidawbs}</t>
  </si>
  <si>
    <t>{partida}</t>
  </si>
  <si>
    <t>{codigoauxiliar}</t>
  </si>
  <si>
    <t>{descripcionpartida}</t>
  </si>
  <si>
    <t>{renglon}</t>
  </si>
  <si>
    <t>Código WBS de la partida.</t>
  </si>
  <si>
    <t>Código de la partida en el presupuesto.</t>
  </si>
  <si>
    <t>Código del concepto.</t>
  </si>
  <si>
    <t>Código auxiliar del concepto.</t>
  </si>
  <si>
    <t>Descripción de la partida.</t>
  </si>
  <si>
    <t>Unidad de medida del concepto.</t>
  </si>
  <si>
    <t>Renglón del concepto en la partida.</t>
  </si>
  <si>
    <t>Descripción del concepto, corta, larga o auxiliar según opciones del reporte.</t>
  </si>
  <si>
    <t>Cantidad del concepto en el presupuesto.</t>
  </si>
  <si>
    <t>Cantidad del concepto acumulada en estimaciones.</t>
  </si>
  <si>
    <t>Cantidad del concepto pendiente de ejecutar.</t>
  </si>
  <si>
    <t>Precio unitario del concepto en el presupuesto.</t>
  </si>
  <si>
    <t>Precio unitario del concepto ya escalado.</t>
  </si>
  <si>
    <t>Importe del concepto en el presupuesto.</t>
  </si>
  <si>
    <t>Importe del concepto ya escalado.</t>
  </si>
  <si>
    <t>Porcentaje de escalación del concepto.</t>
  </si>
  <si>
    <t>111024-13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</si>
</sst>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&quot;$&quot;#,##0.00"/>
    <numFmt numFmtId="166" formatCode="dd/mm/yyyy;@"/>
  </numFmts>
  <fonts count="14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</cellStyleXfs>
  <cellXfs count="94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 applyAlignment="1">
      <alignment horizontal="centerContinuous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3" fillId="0" borderId="5" xfId="0" applyFont="1" applyBorder="1"/>
    <xf numFmtId="0" fontId="3" fillId="0" borderId="6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8" xfId="0" applyFill="1" applyBorder="1" applyAlignment="1">
      <alignment vertical="top"/>
    </xf>
    <xf numFmtId="0" fontId="3" fillId="0" borderId="0" xfId="0" applyFont="1" applyBorder="1" applyAlignment="1">
      <alignment vertical="top"/>
    </xf>
    <xf numFmtId="15" fontId="3" fillId="0" borderId="0" xfId="0" applyNumberFormat="1" applyFont="1" applyBorder="1"/>
    <xf numFmtId="0" fontId="9" fillId="0" borderId="5" xfId="0" applyFont="1" applyBorder="1" applyAlignment="1">
      <alignment horizontal="center"/>
    </xf>
    <xf numFmtId="0" fontId="6" fillId="3" borderId="9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top" wrapText="1"/>
    </xf>
    <xf numFmtId="0" fontId="6" fillId="5" borderId="11" xfId="0" applyFont="1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6" fillId="5" borderId="1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6" fillId="2" borderId="8" xfId="0" applyFont="1" applyFill="1" applyBorder="1" applyAlignment="1">
      <alignment vertical="top" wrapText="1"/>
    </xf>
    <xf numFmtId="0" fontId="10" fillId="2" borderId="8" xfId="1" applyFill="1" applyBorder="1" applyAlignment="1" applyProtection="1">
      <alignment vertical="top" wrapText="1"/>
    </xf>
    <xf numFmtId="49" fontId="6" fillId="2" borderId="8" xfId="0" applyNumberFormat="1" applyFont="1" applyFill="1" applyBorder="1" applyAlignment="1">
      <alignment vertical="top" wrapText="1"/>
    </xf>
    <xf numFmtId="0" fontId="0" fillId="5" borderId="13" xfId="0" applyFill="1" applyBorder="1" applyAlignment="1">
      <alignment vertical="top"/>
    </xf>
    <xf numFmtId="0" fontId="6" fillId="2" borderId="8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vertical="top" wrapText="1"/>
    </xf>
    <xf numFmtId="0" fontId="6" fillId="2" borderId="13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0" fontId="0" fillId="2" borderId="15" xfId="0" applyFill="1" applyBorder="1" applyAlignment="1">
      <alignment vertical="top"/>
    </xf>
    <xf numFmtId="0" fontId="6" fillId="5" borderId="16" xfId="0" applyFont="1" applyFill="1" applyBorder="1" applyAlignment="1">
      <alignment vertical="top"/>
    </xf>
    <xf numFmtId="0" fontId="0" fillId="5" borderId="17" xfId="0" applyFill="1" applyBorder="1" applyAlignment="1">
      <alignment vertical="top"/>
    </xf>
    <xf numFmtId="0" fontId="6" fillId="5" borderId="17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/>
    </xf>
    <xf numFmtId="165" fontId="6" fillId="2" borderId="8" xfId="0" applyNumberFormat="1" applyFont="1" applyFill="1" applyBorder="1" applyAlignment="1">
      <alignment vertical="top" wrapText="1"/>
    </xf>
    <xf numFmtId="10" fontId="6" fillId="2" borderId="8" xfId="0" applyNumberFormat="1" applyFont="1" applyFill="1" applyBorder="1" applyAlignment="1">
      <alignment vertical="top" wrapText="1"/>
    </xf>
    <xf numFmtId="49" fontId="3" fillId="0" borderId="0" xfId="0" applyNumberFormat="1" applyFont="1" applyBorder="1"/>
    <xf numFmtId="0" fontId="3" fillId="0" borderId="6" xfId="0" applyFont="1" applyBorder="1" applyAlignment="1">
      <alignment vertical="top"/>
    </xf>
    <xf numFmtId="0" fontId="0" fillId="2" borderId="8" xfId="0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8" fillId="0" borderId="5" xfId="0" applyFont="1" applyBorder="1" applyAlignment="1">
      <alignment horizontal="left" vertical="top"/>
    </xf>
    <xf numFmtId="0" fontId="5" fillId="0" borderId="0" xfId="0" applyFont="1" applyBorder="1" applyAlignment="1">
      <alignment horizontal="right"/>
    </xf>
    <xf numFmtId="0" fontId="6" fillId="0" borderId="0" xfId="0" applyFont="1" applyAlignment="1">
      <alignment horizontal="centerContinuous" vertical="top" wrapText="1"/>
    </xf>
    <xf numFmtId="0" fontId="0" fillId="4" borderId="13" xfId="0" applyFill="1" applyBorder="1" applyAlignment="1">
      <alignment vertical="top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7" fillId="4" borderId="11" xfId="0" applyFont="1" applyFill="1" applyBorder="1" applyAlignment="1">
      <alignment horizontal="left" vertical="top"/>
    </xf>
    <xf numFmtId="49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vertical="top" wrapText="1"/>
    </xf>
    <xf numFmtId="0" fontId="6" fillId="2" borderId="13" xfId="0" applyNumberFormat="1" applyFont="1" applyFill="1" applyBorder="1" applyAlignment="1">
      <alignment vertical="top" wrapText="1"/>
    </xf>
    <xf numFmtId="0" fontId="11" fillId="0" borderId="0" xfId="0" applyFont="1" applyAlignment="1">
      <alignment horizontal="left"/>
    </xf>
    <xf numFmtId="0" fontId="1" fillId="2" borderId="8" xfId="0" applyFont="1" applyFill="1" applyBorder="1" applyAlignment="1">
      <alignment vertical="top" wrapText="1"/>
    </xf>
    <xf numFmtId="0" fontId="11" fillId="0" borderId="0" xfId="0" applyFont="1" applyAlignment="1">
      <alignment horizontal="right"/>
    </xf>
    <xf numFmtId="0" fontId="2" fillId="2" borderId="11" xfId="2" applyFont="1" applyFill="1" applyBorder="1" applyAlignment="1">
      <alignment vertical="top"/>
    </xf>
    <xf numFmtId="0" fontId="12" fillId="2" borderId="8" xfId="2" applyFill="1" applyBorder="1" applyAlignment="1">
      <alignment vertical="top"/>
    </xf>
    <xf numFmtId="0" fontId="1" fillId="2" borderId="8" xfId="2" applyFont="1" applyFill="1" applyBorder="1" applyAlignment="1">
      <alignment vertical="top"/>
    </xf>
    <xf numFmtId="0" fontId="12" fillId="2" borderId="11" xfId="2" applyFill="1" applyBorder="1" applyAlignment="1">
      <alignment vertical="top"/>
    </xf>
    <xf numFmtId="0" fontId="2" fillId="2" borderId="8" xfId="2" applyFont="1" applyFill="1" applyBorder="1" applyAlignment="1">
      <alignment vertical="top"/>
    </xf>
    <xf numFmtId="0" fontId="1" fillId="2" borderId="8" xfId="2" applyFont="1" applyFill="1" applyBorder="1" applyAlignment="1">
      <alignment vertical="top" wrapText="1"/>
    </xf>
    <xf numFmtId="166" fontId="3" fillId="0" borderId="5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6" fontId="6" fillId="2" borderId="8" xfId="0" applyNumberFormat="1" applyFont="1" applyFill="1" applyBorder="1" applyAlignment="1">
      <alignment vertical="top" wrapText="1"/>
    </xf>
    <xf numFmtId="166" fontId="6" fillId="2" borderId="15" xfId="0" applyNumberFormat="1" applyFont="1" applyFill="1" applyBorder="1" applyAlignment="1">
      <alignment vertical="top" wrapText="1"/>
    </xf>
    <xf numFmtId="0" fontId="13" fillId="0" borderId="0" xfId="0" applyFont="1" applyAlignment="1">
      <alignment horizontal="justify" vertical="top" wrapText="1"/>
    </xf>
    <xf numFmtId="0" fontId="1" fillId="2" borderId="14" xfId="0" applyFont="1" applyFill="1" applyBorder="1" applyAlignment="1">
      <alignment vertical="top" wrapText="1"/>
    </xf>
    <xf numFmtId="0" fontId="3" fillId="0" borderId="7" xfId="0" applyFont="1" applyBorder="1" applyAlignment="1">
      <alignment horizontal="right"/>
    </xf>
    <xf numFmtId="0" fontId="5" fillId="0" borderId="5" xfId="0" applyFont="1" applyBorder="1"/>
    <xf numFmtId="0" fontId="3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4" fillId="0" borderId="5" xfId="0" applyFont="1" applyBorder="1" applyAlignment="1">
      <alignment horizontal="centerContinuous"/>
    </xf>
    <xf numFmtId="0" fontId="7" fillId="0" borderId="2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5" fillId="0" borderId="8" xfId="0" applyFont="1" applyFill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3" fillId="0" borderId="12" xfId="0" applyFont="1" applyBorder="1" applyAlignment="1">
      <alignment horizontal="centerContinuous"/>
    </xf>
    <xf numFmtId="0" fontId="3" fillId="0" borderId="13" xfId="0" applyFont="1" applyBorder="1" applyAlignment="1">
      <alignment horizontal="centerContinuous"/>
    </xf>
    <xf numFmtId="0" fontId="0" fillId="0" borderId="13" xfId="0" applyBorder="1" applyAlignment="1">
      <alignment horizontal="centerContinuous"/>
    </xf>
    <xf numFmtId="0" fontId="3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2"/>
    <cellStyle name="Normal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190500</xdr:colOff>
      <xdr:row>1</xdr:row>
      <xdr:rowOff>76199</xdr:rowOff>
    </xdr:from>
    <xdr:to>
      <xdr:col>9</xdr:col>
      <xdr:colOff>423097</xdr:colOff>
      <xdr:row>6</xdr:row>
      <xdr:rowOff>19049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48600" y="238124"/>
          <a:ext cx="946972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tabSelected="1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59" t="s">
        <v>158</v>
      </c>
      <c r="C1" s="57" t="s">
        <v>221</v>
      </c>
    </row>
    <row r="2" spans="1:3" ht="12.75" customHeight="1">
      <c r="A2" s="6" t="s">
        <v>0</v>
      </c>
      <c r="B2" s="6"/>
      <c r="C2" s="11"/>
    </row>
    <row r="3" spans="1:3" ht="12.75" customHeight="1">
      <c r="A3" s="12"/>
      <c r="B3" s="12"/>
      <c r="C3" s="12"/>
    </row>
    <row r="4" spans="1:3" ht="12.75" customHeight="1">
      <c r="A4" s="17" t="s">
        <v>41</v>
      </c>
      <c r="B4" s="18" t="s">
        <v>2</v>
      </c>
      <c r="C4" s="19" t="s">
        <v>42</v>
      </c>
    </row>
    <row r="5" spans="1:3" ht="12.75" customHeight="1">
      <c r="A5" s="20" t="s">
        <v>3</v>
      </c>
      <c r="B5" s="21"/>
      <c r="C5" s="22"/>
    </row>
    <row r="6" spans="1:3" ht="12.75" customHeight="1">
      <c r="A6" s="23" t="s">
        <v>43</v>
      </c>
      <c r="B6" s="24" t="s">
        <v>4</v>
      </c>
      <c r="C6" s="71" t="s">
        <v>182</v>
      </c>
    </row>
    <row r="7" spans="1:3" ht="12.75" customHeight="1">
      <c r="A7" s="25" t="s">
        <v>44</v>
      </c>
      <c r="B7" s="13" t="s">
        <v>5</v>
      </c>
      <c r="C7" s="26" t="s">
        <v>45</v>
      </c>
    </row>
    <row r="8" spans="1:3" ht="12.75" customHeight="1">
      <c r="A8" s="25" t="s">
        <v>46</v>
      </c>
      <c r="B8" s="13" t="s">
        <v>6</v>
      </c>
      <c r="C8" s="26" t="s">
        <v>47</v>
      </c>
    </row>
    <row r="9" spans="1:3" ht="12.75" customHeight="1">
      <c r="A9" s="25" t="s">
        <v>48</v>
      </c>
      <c r="B9" s="13" t="s">
        <v>7</v>
      </c>
      <c r="C9" s="26" t="s">
        <v>49</v>
      </c>
    </row>
    <row r="10" spans="1:3" ht="12.75" customHeight="1">
      <c r="A10" s="13" t="s">
        <v>50</v>
      </c>
      <c r="B10" s="25" t="s">
        <v>51</v>
      </c>
      <c r="C10" s="26" t="s">
        <v>52</v>
      </c>
    </row>
    <row r="11" spans="1:3" ht="12.75" customHeight="1">
      <c r="A11" s="13" t="s">
        <v>53</v>
      </c>
      <c r="B11" s="13" t="s">
        <v>8</v>
      </c>
      <c r="C11" s="26" t="s">
        <v>54</v>
      </c>
    </row>
    <row r="12" spans="1:3" ht="12.75" customHeight="1">
      <c r="A12" s="13" t="s">
        <v>55</v>
      </c>
      <c r="B12" s="13" t="s">
        <v>9</v>
      </c>
      <c r="C12" s="26" t="s">
        <v>56</v>
      </c>
    </row>
    <row r="13" spans="1:3" ht="12.75" customHeight="1">
      <c r="A13" s="13" t="s">
        <v>57</v>
      </c>
      <c r="B13" s="13" t="s">
        <v>10</v>
      </c>
      <c r="C13" s="27" t="s">
        <v>58</v>
      </c>
    </row>
    <row r="14" spans="1:3" ht="12.75" customHeight="1">
      <c r="A14" s="25" t="s">
        <v>59</v>
      </c>
      <c r="B14" s="13" t="s">
        <v>11</v>
      </c>
      <c r="C14" s="28">
        <v>1234567</v>
      </c>
    </row>
    <row r="15" spans="1:3" ht="12.75" customHeight="1">
      <c r="A15" s="25" t="s">
        <v>60</v>
      </c>
      <c r="B15" s="13" t="s">
        <v>12</v>
      </c>
      <c r="C15" s="28">
        <v>12345678</v>
      </c>
    </row>
    <row r="16" spans="1:3" ht="12.75" customHeight="1">
      <c r="A16" s="25" t="s">
        <v>61</v>
      </c>
      <c r="B16" s="13" t="s">
        <v>13</v>
      </c>
      <c r="C16" s="28">
        <v>123456789</v>
      </c>
    </row>
    <row r="17" spans="1:3" ht="12.75" customHeight="1">
      <c r="A17" s="25" t="s">
        <v>62</v>
      </c>
      <c r="B17" s="13" t="s">
        <v>14</v>
      </c>
      <c r="C17" s="26" t="s">
        <v>97</v>
      </c>
    </row>
    <row r="18" spans="1:3" ht="12.75" customHeight="1">
      <c r="A18" s="25" t="s">
        <v>63</v>
      </c>
      <c r="B18" s="13" t="s">
        <v>15</v>
      </c>
      <c r="C18" s="26" t="s">
        <v>96</v>
      </c>
    </row>
    <row r="19" spans="1:3" ht="12.75" customHeight="1">
      <c r="A19" s="20" t="s">
        <v>64</v>
      </c>
      <c r="B19" s="29"/>
      <c r="C19" s="22"/>
    </row>
    <row r="20" spans="1:3" ht="38.25">
      <c r="A20" s="25" t="s">
        <v>65</v>
      </c>
      <c r="B20" s="25" t="s">
        <v>66</v>
      </c>
      <c r="C20" s="30" t="s">
        <v>67</v>
      </c>
    </row>
    <row r="21" spans="1:3" ht="12.75" customHeight="1">
      <c r="A21" s="13" t="s">
        <v>68</v>
      </c>
      <c r="B21" s="13" t="s">
        <v>69</v>
      </c>
      <c r="C21" s="26" t="s">
        <v>70</v>
      </c>
    </row>
    <row r="22" spans="1:3" ht="12.75" customHeight="1">
      <c r="A22" s="13" t="s">
        <v>71</v>
      </c>
      <c r="B22" s="13" t="s">
        <v>72</v>
      </c>
      <c r="C22" s="26" t="s">
        <v>73</v>
      </c>
    </row>
    <row r="23" spans="1:3" ht="12.75" customHeight="1">
      <c r="A23" s="13" t="s">
        <v>112</v>
      </c>
      <c r="B23" s="13" t="s">
        <v>132</v>
      </c>
      <c r="C23" s="26" t="s">
        <v>132</v>
      </c>
    </row>
    <row r="24" spans="1:3" ht="12.75" customHeight="1">
      <c r="A24" s="13" t="s">
        <v>114</v>
      </c>
      <c r="B24" s="13" t="s">
        <v>126</v>
      </c>
      <c r="C24" s="26" t="s">
        <v>126</v>
      </c>
    </row>
    <row r="25" spans="1:3" ht="12.75" customHeight="1">
      <c r="A25" s="13" t="s">
        <v>113</v>
      </c>
      <c r="B25" s="13" t="s">
        <v>127</v>
      </c>
      <c r="C25" s="26" t="s">
        <v>127</v>
      </c>
    </row>
    <row r="26" spans="1:3" ht="12.75" customHeight="1">
      <c r="A26" s="13" t="s">
        <v>115</v>
      </c>
      <c r="B26" s="13" t="s">
        <v>128</v>
      </c>
      <c r="C26" s="26" t="s">
        <v>128</v>
      </c>
    </row>
    <row r="27" spans="1:3" ht="12.75" customHeight="1">
      <c r="A27" s="13" t="s">
        <v>116</v>
      </c>
      <c r="B27" s="13" t="s">
        <v>129</v>
      </c>
      <c r="C27" s="26" t="s">
        <v>129</v>
      </c>
    </row>
    <row r="28" spans="1:3" ht="12.75" customHeight="1">
      <c r="A28" s="13" t="s">
        <v>117</v>
      </c>
      <c r="B28" s="13" t="s">
        <v>130</v>
      </c>
      <c r="C28" s="26" t="s">
        <v>130</v>
      </c>
    </row>
    <row r="29" spans="1:3" ht="12.75" customHeight="1">
      <c r="A29" s="13" t="s">
        <v>133</v>
      </c>
      <c r="B29" s="13" t="s">
        <v>131</v>
      </c>
      <c r="C29" s="26" t="s">
        <v>131</v>
      </c>
    </row>
    <row r="30" spans="1:3" ht="12.75" customHeight="1">
      <c r="A30" s="60" t="s">
        <v>162</v>
      </c>
      <c r="B30" s="61" t="s">
        <v>163</v>
      </c>
      <c r="C30" s="62" t="s">
        <v>163</v>
      </c>
    </row>
    <row r="31" spans="1:3" ht="12.75" customHeight="1">
      <c r="A31" s="63" t="s">
        <v>164</v>
      </c>
      <c r="B31" s="61" t="s">
        <v>165</v>
      </c>
      <c r="C31" s="62" t="s">
        <v>165</v>
      </c>
    </row>
    <row r="32" spans="1:3" ht="12.75" customHeight="1">
      <c r="A32" s="60" t="s">
        <v>166</v>
      </c>
      <c r="B32" s="61" t="s">
        <v>167</v>
      </c>
      <c r="C32" s="62" t="s">
        <v>167</v>
      </c>
    </row>
    <row r="33" spans="1:3" ht="12.75" customHeight="1">
      <c r="A33" s="20" t="s">
        <v>16</v>
      </c>
      <c r="B33" s="29"/>
      <c r="C33" s="22"/>
    </row>
    <row r="34" spans="1:3" ht="12.75" customHeight="1">
      <c r="A34" s="25" t="s">
        <v>74</v>
      </c>
      <c r="B34" s="13" t="s">
        <v>17</v>
      </c>
      <c r="C34" s="68">
        <v>40017</v>
      </c>
    </row>
    <row r="35" spans="1:3" ht="12.75" customHeight="1">
      <c r="A35" s="25" t="s">
        <v>75</v>
      </c>
      <c r="B35" s="13" t="s">
        <v>18</v>
      </c>
      <c r="C35" s="28" t="s">
        <v>76</v>
      </c>
    </row>
    <row r="36" spans="1:3" ht="12.75" customHeight="1">
      <c r="A36" s="25" t="s">
        <v>141</v>
      </c>
      <c r="B36" s="25" t="s">
        <v>77</v>
      </c>
      <c r="C36" s="26" t="s">
        <v>78</v>
      </c>
    </row>
    <row r="37" spans="1:3" ht="12.75" customHeight="1">
      <c r="A37" s="20" t="s">
        <v>19</v>
      </c>
      <c r="B37" s="29"/>
      <c r="C37" s="31"/>
    </row>
    <row r="38" spans="1:3">
      <c r="A38" s="25" t="s">
        <v>159</v>
      </c>
      <c r="B38" s="13" t="s">
        <v>160</v>
      </c>
      <c r="C38" s="58" t="s">
        <v>161</v>
      </c>
    </row>
    <row r="39" spans="1:3" ht="102">
      <c r="A39" s="25" t="s">
        <v>79</v>
      </c>
      <c r="B39" s="13" t="s">
        <v>20</v>
      </c>
      <c r="C39" s="56" t="s">
        <v>156</v>
      </c>
    </row>
    <row r="40" spans="1:3" ht="12.75" customHeight="1">
      <c r="A40" s="25" t="s">
        <v>118</v>
      </c>
      <c r="B40" s="13" t="s">
        <v>21</v>
      </c>
      <c r="C40" s="26" t="s">
        <v>80</v>
      </c>
    </row>
    <row r="41" spans="1:3" ht="12.75" customHeight="1">
      <c r="A41" s="25" t="s">
        <v>119</v>
      </c>
      <c r="B41" s="13" t="s">
        <v>124</v>
      </c>
      <c r="C41" s="26" t="s">
        <v>124</v>
      </c>
    </row>
    <row r="42" spans="1:3" ht="12.75" customHeight="1">
      <c r="A42" s="25" t="s">
        <v>81</v>
      </c>
      <c r="B42" s="13" t="s">
        <v>22</v>
      </c>
      <c r="C42" s="26" t="s">
        <v>49</v>
      </c>
    </row>
    <row r="43" spans="1:3" ht="12.75" customHeight="1">
      <c r="A43" s="25" t="s">
        <v>82</v>
      </c>
      <c r="B43" s="25" t="s">
        <v>83</v>
      </c>
      <c r="C43" s="26" t="s">
        <v>52</v>
      </c>
    </row>
    <row r="44" spans="1:3" ht="12.75" customHeight="1">
      <c r="A44" s="25" t="s">
        <v>120</v>
      </c>
      <c r="B44" s="25" t="s">
        <v>125</v>
      </c>
      <c r="C44" s="26" t="s">
        <v>125</v>
      </c>
    </row>
    <row r="45" spans="1:3" ht="12.75" customHeight="1">
      <c r="A45" s="25" t="s">
        <v>121</v>
      </c>
      <c r="B45" s="25" t="s">
        <v>134</v>
      </c>
      <c r="C45" s="26" t="s">
        <v>134</v>
      </c>
    </row>
    <row r="46" spans="1:3" ht="12.75" customHeight="1">
      <c r="A46" s="25" t="s">
        <v>122</v>
      </c>
      <c r="B46" s="25" t="s">
        <v>135</v>
      </c>
      <c r="C46" s="26" t="s">
        <v>135</v>
      </c>
    </row>
    <row r="47" spans="1:3" ht="12.75" customHeight="1">
      <c r="A47" s="25" t="s">
        <v>123</v>
      </c>
      <c r="B47" s="25" t="s">
        <v>136</v>
      </c>
      <c r="C47" s="26" t="s">
        <v>136</v>
      </c>
    </row>
    <row r="48" spans="1:3" ht="12.75" customHeight="1">
      <c r="A48" s="25" t="s">
        <v>147</v>
      </c>
      <c r="B48" s="25" t="s">
        <v>148</v>
      </c>
      <c r="C48" s="26" t="s">
        <v>149</v>
      </c>
    </row>
    <row r="49" spans="1:3" ht="12.75" customHeight="1">
      <c r="A49" s="64" t="s">
        <v>168</v>
      </c>
      <c r="B49" s="64" t="s">
        <v>169</v>
      </c>
      <c r="C49" s="65" t="s">
        <v>170</v>
      </c>
    </row>
    <row r="50" spans="1:3" ht="12.75" customHeight="1">
      <c r="A50" s="64" t="s">
        <v>171</v>
      </c>
      <c r="B50" s="64" t="s">
        <v>172</v>
      </c>
      <c r="C50" s="65" t="s">
        <v>173</v>
      </c>
    </row>
    <row r="51" spans="1:3" ht="12.75" customHeight="1">
      <c r="A51" s="64" t="s">
        <v>174</v>
      </c>
      <c r="B51" s="64" t="s">
        <v>175</v>
      </c>
      <c r="C51" s="65" t="s">
        <v>176</v>
      </c>
    </row>
    <row r="52" spans="1:3" ht="12.75" customHeight="1">
      <c r="A52" s="64" t="s">
        <v>177</v>
      </c>
      <c r="B52" s="64" t="s">
        <v>178</v>
      </c>
      <c r="C52" s="65">
        <v>52783850</v>
      </c>
    </row>
    <row r="53" spans="1:3" ht="12.75" customHeight="1">
      <c r="A53" s="64" t="s">
        <v>179</v>
      </c>
      <c r="B53" s="64" t="s">
        <v>180</v>
      </c>
      <c r="C53" s="27" t="s">
        <v>181</v>
      </c>
    </row>
    <row r="54" spans="1:3" ht="12.75" customHeight="1">
      <c r="A54" s="25" t="s">
        <v>84</v>
      </c>
      <c r="B54" s="13" t="s">
        <v>106</v>
      </c>
      <c r="C54" s="68">
        <v>40026</v>
      </c>
    </row>
    <row r="55" spans="1:3" ht="12.75" customHeight="1">
      <c r="A55" s="33" t="s">
        <v>85</v>
      </c>
      <c r="B55" s="34" t="s">
        <v>107</v>
      </c>
      <c r="C55" s="69">
        <v>40178</v>
      </c>
    </row>
    <row r="56" spans="1:3" ht="12.75" customHeight="1">
      <c r="A56" s="25" t="s">
        <v>150</v>
      </c>
      <c r="B56" s="13" t="s">
        <v>151</v>
      </c>
      <c r="C56" s="39">
        <v>100000</v>
      </c>
    </row>
    <row r="57" spans="1:3" ht="12.75" customHeight="1">
      <c r="A57" s="25" t="s">
        <v>154</v>
      </c>
      <c r="B57" s="13" t="s">
        <v>155</v>
      </c>
      <c r="C57" s="39">
        <v>7722</v>
      </c>
    </row>
    <row r="58" spans="1:3" ht="12.75" customHeight="1">
      <c r="A58" s="25" t="s">
        <v>153</v>
      </c>
      <c r="B58" s="13" t="s">
        <v>152</v>
      </c>
      <c r="C58" s="40">
        <v>0.15</v>
      </c>
    </row>
    <row r="59" spans="1:3" ht="12.75" customHeight="1">
      <c r="A59" s="20" t="s">
        <v>23</v>
      </c>
      <c r="B59" s="29"/>
      <c r="C59" s="22"/>
    </row>
    <row r="60" spans="1:3" ht="12.75" customHeight="1">
      <c r="A60" s="13" t="s">
        <v>143</v>
      </c>
      <c r="B60" s="13" t="s">
        <v>144</v>
      </c>
      <c r="C60" s="26">
        <v>153</v>
      </c>
    </row>
    <row r="61" spans="1:3" ht="12.75" customHeight="1">
      <c r="A61" s="13" t="s">
        <v>146</v>
      </c>
      <c r="B61" s="13" t="s">
        <v>145</v>
      </c>
      <c r="C61" s="26">
        <v>133</v>
      </c>
    </row>
    <row r="62" spans="1:3" ht="12.75" customHeight="1">
      <c r="A62" s="25" t="s">
        <v>137</v>
      </c>
      <c r="B62" s="25" t="s">
        <v>86</v>
      </c>
      <c r="C62" s="26">
        <v>2</v>
      </c>
    </row>
    <row r="63" spans="1:3" ht="12.75" customHeight="1">
      <c r="A63" s="25" t="s">
        <v>138</v>
      </c>
      <c r="B63" s="25" t="s">
        <v>108</v>
      </c>
      <c r="C63" s="26" t="s">
        <v>87</v>
      </c>
    </row>
    <row r="64" spans="1:3" ht="12.75" customHeight="1">
      <c r="A64" s="25" t="s">
        <v>139</v>
      </c>
      <c r="B64" s="25" t="s">
        <v>110</v>
      </c>
      <c r="C64" s="26" t="s">
        <v>88</v>
      </c>
    </row>
    <row r="65" spans="1:3" ht="12.75" customHeight="1">
      <c r="A65" s="25" t="s">
        <v>142</v>
      </c>
      <c r="B65" s="25" t="s">
        <v>109</v>
      </c>
      <c r="C65" s="26" t="s">
        <v>89</v>
      </c>
    </row>
    <row r="66" spans="1:3" ht="12.75" customHeight="1">
      <c r="A66" s="25" t="s">
        <v>140</v>
      </c>
      <c r="B66" s="25" t="s">
        <v>111</v>
      </c>
      <c r="C66" s="26" t="s">
        <v>90</v>
      </c>
    </row>
    <row r="67" spans="1:3" ht="12.75" customHeight="1">
      <c r="A67" s="35" t="s">
        <v>24</v>
      </c>
      <c r="B67" s="36"/>
      <c r="C67" s="37"/>
    </row>
    <row r="68" spans="1:3" ht="12.75" customHeight="1">
      <c r="A68" s="25" t="s">
        <v>91</v>
      </c>
      <c r="B68" s="13" t="s">
        <v>25</v>
      </c>
      <c r="C68" s="26" t="s">
        <v>92</v>
      </c>
    </row>
    <row r="69" spans="1:3" ht="12.75" customHeight="1">
      <c r="A69" s="25" t="s">
        <v>93</v>
      </c>
      <c r="B69" s="13" t="s">
        <v>26</v>
      </c>
      <c r="C69" s="68">
        <v>39995</v>
      </c>
    </row>
    <row r="70" spans="1:3" ht="12.75" customHeight="1">
      <c r="A70" s="38" t="s">
        <v>94</v>
      </c>
      <c r="B70" s="13" t="s">
        <v>27</v>
      </c>
      <c r="C70" s="32" t="s">
        <v>95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0"/>
  <sheetViews>
    <sheetView showGridLines="0" showZeros="0" workbookViewId="0"/>
  </sheetViews>
  <sheetFormatPr baseColWidth="10" defaultColWidth="9.140625" defaultRowHeight="12.75"/>
  <cols>
    <col min="1" max="1" width="32.42578125" style="51" customWidth="1"/>
    <col min="2" max="2" width="77.28515625" style="51" customWidth="1"/>
  </cols>
  <sheetData>
    <row r="1" spans="1:2" ht="12.75" customHeight="1">
      <c r="A1" s="47" t="s">
        <v>28</v>
      </c>
      <c r="B1" s="47"/>
    </row>
    <row r="2" spans="1:2" ht="12.75" customHeight="1">
      <c r="A2" s="47"/>
      <c r="B2" s="47"/>
    </row>
    <row r="3" spans="1:2" ht="14.25" customHeight="1">
      <c r="A3" s="52" t="s">
        <v>157</v>
      </c>
      <c r="B3" s="48"/>
    </row>
    <row r="4" spans="1:2" ht="12.75" customHeight="1">
      <c r="A4" s="49" t="s">
        <v>1</v>
      </c>
      <c r="B4" s="50" t="s">
        <v>2</v>
      </c>
    </row>
    <row r="5" spans="1:2" ht="12.75" customHeight="1">
      <c r="A5" s="43" t="s">
        <v>200</v>
      </c>
      <c r="B5" s="44" t="s">
        <v>205</v>
      </c>
    </row>
    <row r="6" spans="1:2" ht="12.75" customHeight="1">
      <c r="A6" s="43" t="s">
        <v>201</v>
      </c>
      <c r="B6" s="44" t="s">
        <v>206</v>
      </c>
    </row>
    <row r="7" spans="1:2" ht="12.75" customHeight="1">
      <c r="A7" s="43" t="s">
        <v>101</v>
      </c>
      <c r="B7" s="44" t="s">
        <v>207</v>
      </c>
    </row>
    <row r="8" spans="1:2" ht="12.75" customHeight="1">
      <c r="A8" s="43" t="s">
        <v>202</v>
      </c>
      <c r="B8" s="44" t="s">
        <v>208</v>
      </c>
    </row>
    <row r="9" spans="1:2" ht="12.75" customHeight="1">
      <c r="A9" s="43" t="s">
        <v>102</v>
      </c>
      <c r="B9" s="44" t="s">
        <v>212</v>
      </c>
    </row>
    <row r="10" spans="1:2" ht="12.75" customHeight="1">
      <c r="A10" s="43" t="s">
        <v>203</v>
      </c>
      <c r="B10" s="44" t="s">
        <v>209</v>
      </c>
    </row>
    <row r="11" spans="1:2" ht="12.75" customHeight="1">
      <c r="A11" s="43" t="s">
        <v>29</v>
      </c>
      <c r="B11" s="44" t="s">
        <v>210</v>
      </c>
    </row>
    <row r="12" spans="1:2" ht="12.75" customHeight="1">
      <c r="A12" s="43" t="s">
        <v>204</v>
      </c>
      <c r="B12" s="44" t="s">
        <v>211</v>
      </c>
    </row>
    <row r="13" spans="1:2" ht="12.75" customHeight="1">
      <c r="A13" s="43" t="s">
        <v>30</v>
      </c>
      <c r="B13" s="44" t="s">
        <v>213</v>
      </c>
    </row>
    <row r="14" spans="1:2" ht="12.75" customHeight="1">
      <c r="A14" s="43" t="s">
        <v>192</v>
      </c>
      <c r="B14" s="44" t="s">
        <v>214</v>
      </c>
    </row>
    <row r="15" spans="1:2" ht="12.75" customHeight="1">
      <c r="A15" s="43" t="s">
        <v>193</v>
      </c>
      <c r="B15" s="44" t="s">
        <v>215</v>
      </c>
    </row>
    <row r="16" spans="1:2" ht="12.75" customHeight="1">
      <c r="A16" s="43" t="s">
        <v>194</v>
      </c>
      <c r="B16" s="44" t="s">
        <v>216</v>
      </c>
    </row>
    <row r="17" spans="1:2" ht="12.75" customHeight="1">
      <c r="A17" s="43" t="s">
        <v>195</v>
      </c>
      <c r="B17" s="44" t="s">
        <v>217</v>
      </c>
    </row>
    <row r="18" spans="1:2" ht="12.75" customHeight="1">
      <c r="A18" s="43" t="s">
        <v>196</v>
      </c>
      <c r="B18" s="44" t="s">
        <v>218</v>
      </c>
    </row>
    <row r="19" spans="1:2" ht="12.75" customHeight="1">
      <c r="A19" s="43" t="s">
        <v>197</v>
      </c>
      <c r="B19" s="44" t="s">
        <v>219</v>
      </c>
    </row>
    <row r="20" spans="1:2" ht="12.75" customHeight="1">
      <c r="A20" s="43" t="s">
        <v>198</v>
      </c>
      <c r="B20" s="44" t="s">
        <v>220</v>
      </c>
    </row>
  </sheetData>
  <sortState ref="A5:B23">
    <sortCondition ref="A5"/>
  </sortState>
  <printOptions horizontalCentered="1"/>
  <pageMargins left="0.43307086614173229" right="0.75" top="0.86614173228346458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2"/>
  <sheetViews>
    <sheetView showGridLines="0" showZeros="0" workbookViewId="0"/>
  </sheetViews>
  <sheetFormatPr baseColWidth="10" defaultColWidth="9.140625" defaultRowHeight="12.75" customHeight="1"/>
  <cols>
    <col min="1" max="1" width="13.5703125" customWidth="1"/>
    <col min="2" max="2" width="25.7109375" customWidth="1"/>
    <col min="3" max="3" width="7.7109375" customWidth="1"/>
    <col min="4" max="10" width="10.7109375" customWidth="1"/>
    <col min="11" max="11" width="7.7109375" customWidth="1"/>
  </cols>
  <sheetData>
    <row r="1" spans="1:10" ht="12.75" customHeight="1" thickBot="1">
      <c r="A1" s="1" t="s">
        <v>31</v>
      </c>
      <c r="B1" s="1"/>
      <c r="C1" s="1"/>
      <c r="D1" s="1"/>
      <c r="E1" s="1"/>
      <c r="F1" s="1"/>
    </row>
    <row r="2" spans="1:10" ht="15" customHeight="1" thickTop="1">
      <c r="A2" s="89" t="str">
        <f>razonsocial</f>
        <v>Neodata, S.A. de C.V.</v>
      </c>
      <c r="B2" s="90"/>
      <c r="C2" s="90"/>
      <c r="D2" s="90"/>
      <c r="E2" s="90"/>
      <c r="F2" s="90"/>
      <c r="G2" s="80"/>
      <c r="H2" s="80"/>
      <c r="I2" s="80"/>
      <c r="J2" s="8"/>
    </row>
    <row r="3" spans="1:10" ht="15" customHeight="1">
      <c r="A3" s="91"/>
      <c r="B3" s="92"/>
      <c r="C3" s="92"/>
      <c r="D3" s="92"/>
      <c r="E3" s="92"/>
      <c r="F3" s="92"/>
      <c r="G3" s="81"/>
      <c r="H3" s="81"/>
      <c r="I3" s="81"/>
      <c r="J3" s="79"/>
    </row>
    <row r="4" spans="1:10" ht="12.75" customHeight="1">
      <c r="A4" s="75" t="s">
        <v>199</v>
      </c>
      <c r="B4" s="93" t="str">
        <f>nombrecliente</f>
        <v>Sistema de Comunicaciones y Transportes, Sistema de Transporte Colectivo Metro, Administración General de Recursos, Línea 12 (Línea Dorada)</v>
      </c>
      <c r="C4" s="93"/>
      <c r="D4" s="93"/>
      <c r="E4" s="93"/>
      <c r="F4" s="2"/>
      <c r="G4" s="2"/>
      <c r="H4" s="2"/>
      <c r="I4" s="2"/>
      <c r="J4" s="9"/>
    </row>
    <row r="5" spans="1:10" ht="12.75" customHeight="1">
      <c r="A5" s="76"/>
      <c r="B5" s="93"/>
      <c r="C5" s="93"/>
      <c r="D5" s="93"/>
      <c r="E5" s="93"/>
      <c r="F5" s="2"/>
      <c r="G5" s="2"/>
      <c r="H5" s="2"/>
      <c r="I5" s="2"/>
      <c r="J5" s="9"/>
    </row>
    <row r="6" spans="1:10" ht="12.75" customHeight="1">
      <c r="A6" s="76"/>
      <c r="B6" s="93"/>
      <c r="C6" s="93"/>
      <c r="D6" s="93"/>
      <c r="E6" s="93"/>
      <c r="F6" s="2"/>
      <c r="G6" s="2"/>
      <c r="H6" s="2"/>
      <c r="I6" s="2"/>
      <c r="J6" s="9"/>
    </row>
    <row r="7" spans="1:10" ht="12.75" customHeight="1">
      <c r="A7" s="75" t="s">
        <v>99</v>
      </c>
      <c r="B7" s="41" t="str">
        <f>numerodeconcurso</f>
        <v>2009/0257-0001</v>
      </c>
      <c r="C7" s="2"/>
      <c r="D7" s="15"/>
      <c r="I7" s="46"/>
      <c r="J7" s="66"/>
    </row>
    <row r="8" spans="1:10" ht="12.75" customHeight="1">
      <c r="A8" s="75" t="s">
        <v>98</v>
      </c>
      <c r="B8" s="8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8" s="88"/>
      <c r="D8" s="88"/>
      <c r="E8" s="88"/>
      <c r="F8" s="46" t="s">
        <v>32</v>
      </c>
      <c r="G8" s="67">
        <f>fechadeconcurso</f>
        <v>40017</v>
      </c>
      <c r="H8" s="46" t="s">
        <v>103</v>
      </c>
      <c r="I8" s="45" t="str">
        <f>plazocalculado&amp;" días naturales"</f>
        <v>153 días naturales</v>
      </c>
      <c r="J8" s="45"/>
    </row>
    <row r="9" spans="1:10" ht="12.75" customHeight="1">
      <c r="A9" s="76"/>
      <c r="B9" s="88"/>
      <c r="C9" s="88"/>
      <c r="D9" s="88"/>
      <c r="E9" s="88"/>
      <c r="F9" s="46"/>
      <c r="G9" s="46"/>
      <c r="H9" s="46"/>
      <c r="I9" s="46"/>
      <c r="J9" s="16"/>
    </row>
    <row r="10" spans="1:10" ht="12.75" customHeight="1">
      <c r="A10" s="76"/>
      <c r="B10" s="88"/>
      <c r="C10" s="88"/>
      <c r="D10" s="88"/>
      <c r="E10" s="88"/>
      <c r="F10" s="2"/>
      <c r="G10" s="2"/>
      <c r="H10" s="2"/>
      <c r="I10" s="2"/>
      <c r="J10" s="66"/>
    </row>
    <row r="11" spans="1:10" ht="12.75" customHeight="1">
      <c r="A11" s="76"/>
      <c r="B11" s="88"/>
      <c r="C11" s="88"/>
      <c r="D11" s="88"/>
      <c r="E11" s="88"/>
      <c r="F11" s="46" t="s">
        <v>104</v>
      </c>
      <c r="G11" s="67">
        <f>fechainicio</f>
        <v>40026</v>
      </c>
      <c r="H11" s="46" t="s">
        <v>105</v>
      </c>
      <c r="I11" s="67">
        <f>fechaterminacion</f>
        <v>40178</v>
      </c>
      <c r="J11" s="66"/>
    </row>
    <row r="12" spans="1:10" ht="12.75" customHeight="1">
      <c r="A12" s="76"/>
      <c r="B12" s="88"/>
      <c r="C12" s="88"/>
      <c r="D12" s="88"/>
      <c r="E12" s="88"/>
      <c r="F12" s="2"/>
      <c r="G12" s="2"/>
      <c r="H12" s="2"/>
      <c r="I12" s="2"/>
      <c r="J12" s="73"/>
    </row>
    <row r="13" spans="1:10" ht="12.75" customHeight="1">
      <c r="A13" s="75" t="s">
        <v>100</v>
      </c>
      <c r="B13" s="14" t="str">
        <f>direcciondelaobra</f>
        <v>Tramo de Barranca del Muerto a Tlahuac.</v>
      </c>
      <c r="C13" s="82"/>
      <c r="D13" s="82"/>
      <c r="E13" s="2"/>
      <c r="F13" s="2"/>
      <c r="G13" s="2"/>
      <c r="H13" s="2"/>
      <c r="I13" s="2"/>
      <c r="J13" s="73"/>
    </row>
    <row r="14" spans="1:10" ht="12.75" customHeight="1" thickBot="1">
      <c r="A14" s="77" t="s">
        <v>186</v>
      </c>
      <c r="B14" s="42" t="str">
        <f>ciudaddelaobra&amp;", "&amp;estadodelaobra</f>
        <v>México, Distrito Federal</v>
      </c>
      <c r="C14" s="10"/>
      <c r="D14" s="10"/>
      <c r="E14" s="10"/>
      <c r="F14" s="10"/>
      <c r="G14" s="10"/>
      <c r="H14" s="10"/>
      <c r="I14" s="10"/>
      <c r="J14" s="72"/>
    </row>
    <row r="15" spans="1:10" ht="12.75" customHeight="1" thickTop="1">
      <c r="A15" s="1"/>
      <c r="B15" s="1"/>
      <c r="C15" s="1"/>
      <c r="D15" s="1"/>
      <c r="E15" s="1"/>
      <c r="F15" s="1"/>
    </row>
    <row r="16" spans="1:10" ht="12.75" customHeight="1">
      <c r="A16" s="7" t="s">
        <v>183</v>
      </c>
      <c r="B16" s="3"/>
      <c r="C16" s="3"/>
      <c r="D16" s="3"/>
      <c r="E16" s="3"/>
      <c r="F16" s="3"/>
    </row>
    <row r="17" spans="1:11" ht="12.75" customHeight="1">
      <c r="A17" s="7"/>
      <c r="B17" s="3"/>
      <c r="C17" s="3"/>
      <c r="D17" s="3"/>
      <c r="E17" s="3"/>
      <c r="F17" s="3"/>
    </row>
    <row r="18" spans="1:11" ht="12.75" customHeight="1">
      <c r="A18" s="1"/>
      <c r="B18" s="1"/>
      <c r="C18" s="1"/>
      <c r="D18" s="84" t="s">
        <v>184</v>
      </c>
      <c r="E18" s="85"/>
      <c r="F18" s="86"/>
      <c r="G18" s="84" t="s">
        <v>185</v>
      </c>
      <c r="H18" s="87"/>
      <c r="I18" s="84" t="s">
        <v>36</v>
      </c>
      <c r="J18" s="87"/>
    </row>
    <row r="19" spans="1:11" ht="12.75" customHeight="1">
      <c r="A19" s="83" t="s">
        <v>33</v>
      </c>
      <c r="B19" s="83" t="s">
        <v>34</v>
      </c>
      <c r="C19" s="83" t="s">
        <v>35</v>
      </c>
      <c r="D19" s="83" t="s">
        <v>187</v>
      </c>
      <c r="E19" s="83" t="s">
        <v>188</v>
      </c>
      <c r="F19" s="83" t="s">
        <v>189</v>
      </c>
      <c r="G19" s="83" t="s">
        <v>190</v>
      </c>
      <c r="H19" s="83" t="s">
        <v>191</v>
      </c>
      <c r="I19" s="83" t="s">
        <v>190</v>
      </c>
      <c r="J19" s="83" t="s">
        <v>191</v>
      </c>
      <c r="K19" s="83" t="s">
        <v>39</v>
      </c>
    </row>
    <row r="20" spans="1:11" ht="12.75" customHeight="1">
      <c r="A20" s="1" t="s">
        <v>37</v>
      </c>
      <c r="B20" s="1"/>
      <c r="C20" s="1"/>
      <c r="D20" s="1"/>
      <c r="E20" s="1"/>
      <c r="F20" s="1"/>
      <c r="G20" s="1"/>
      <c r="H20" s="1"/>
      <c r="I20" s="1"/>
      <c r="J20" s="1"/>
    </row>
    <row r="21" spans="1:11" ht="12.75" customHeight="1">
      <c r="A21" s="53" t="s">
        <v>101</v>
      </c>
      <c r="B21" s="70" t="s">
        <v>102</v>
      </c>
      <c r="C21" s="74" t="s">
        <v>29</v>
      </c>
      <c r="D21" s="54" t="s">
        <v>30</v>
      </c>
      <c r="E21" s="54" t="s">
        <v>192</v>
      </c>
      <c r="F21" s="54" t="s">
        <v>193</v>
      </c>
      <c r="G21" s="55" t="s">
        <v>194</v>
      </c>
      <c r="H21" s="55" t="s">
        <v>195</v>
      </c>
      <c r="I21" s="55" t="s">
        <v>196</v>
      </c>
      <c r="J21" s="55" t="s">
        <v>197</v>
      </c>
      <c r="K21" s="5" t="s">
        <v>198</v>
      </c>
    </row>
    <row r="22" spans="1:11" ht="12.75" customHeight="1">
      <c r="D22" s="4" t="s">
        <v>40</v>
      </c>
      <c r="K22" s="78" t="s">
        <v>38</v>
      </c>
    </row>
  </sheetData>
  <mergeCells count="3">
    <mergeCell ref="B8:E12"/>
    <mergeCell ref="A2:F3"/>
    <mergeCell ref="B4:E6"/>
  </mergeCells>
  <pageMargins left="0.59055118110236227" right="0.23622047244094491" top="0.43307086614173229" bottom="0.59055118110236227" header="0.27559055118110237" footer="0.39370078740157483"/>
  <pageSetup orientation="landscape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60</vt:i4>
      </vt:variant>
    </vt:vector>
  </HeadingPairs>
  <TitlesOfParts>
    <vt:vector size="63" baseType="lpstr">
      <vt:lpstr>N_Campos Generales</vt:lpstr>
      <vt:lpstr>N_Campos Especificos</vt:lpstr>
      <vt:lpstr>Escalado según Programa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Miguel Ángel Ruiz Sánchez</cp:lastModifiedBy>
  <cp:lastPrinted>2011-10-24T15:59:04Z</cp:lastPrinted>
  <dcterms:created xsi:type="dcterms:W3CDTF">2009-08-19T16:41:37Z</dcterms:created>
  <dcterms:modified xsi:type="dcterms:W3CDTF">2011-10-24T18:22:10Z</dcterms:modified>
</cp:coreProperties>
</file>